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klugo\Desktop\Klugo\ITAIP\FORMATOS 2018\FORMATOS 3ER. TRIMESTRE\"/>
    </mc:Choice>
  </mc:AlternateContent>
  <xr:revisionPtr revIDLastSave="0" documentId="13_ncr:1_{EDAB5666-8FDE-4E6D-9459-3F94260870CE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calcChain.xml><?xml version="1.0" encoding="utf-8"?>
<calcChain xmlns="http://schemas.openxmlformats.org/spreadsheetml/2006/main">
  <c r="T10" i="1" l="1"/>
  <c r="S10" i="1"/>
  <c r="R10" i="1"/>
  <c r="T9" i="1"/>
  <c r="S9" i="1"/>
  <c r="R9" i="1"/>
  <c r="T8" i="1"/>
  <c r="S8" i="1"/>
  <c r="R8" i="1"/>
</calcChain>
</file>

<file path=xl/sharedStrings.xml><?xml version="1.0" encoding="utf-8"?>
<sst xmlns="http://schemas.openxmlformats.org/spreadsheetml/2006/main" count="457" uniqueCount="244">
  <si>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</si>
  <si>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</si>
  <si>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</si>
  <si>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</si>
  <si>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</si>
  <si>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</si>
  <si>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</si>
  <si>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</si>
  <si>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</si>
  <si>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</si>
  <si>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</si>
  <si>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</si>
  <si>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</si>
  <si>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</si>
  <si>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</si>
  <si>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</si>
  <si>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</si>
  <si>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</si>
  <si>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</si>
  <si>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</si>
  <si>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</si>
  <si>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</si>
  <si>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</si>
  <si>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</si>
  <si>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</si>
  <si>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</si>
  <si>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</si>
  <si>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</si>
  <si>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</si>
  <si>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</si>
  <si>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</si>
  <si>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</si>
  <si>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</si>
  <si>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</si>
  <si>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</si>
  <si>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</si>
  <si>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</si>
  <si>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</si>
  <si>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</si>
  <si>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</si>
  <si>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</si>
  <si>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</si>
  <si>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</si>
  <si>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</si>
  <si>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</si>
  <si>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</si>
  <si>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</si>
  <si>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</si>
  <si>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</si>
  <si>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</si>
  <si>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</si>
  <si>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</si>
  <si>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</si>
  <si>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</si>
  <si>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</si>
  <si>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</si>
  <si>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</si>
  <si>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</si>
  <si>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</si>
  <si>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</si>
  <si>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</si>
  <si>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</si>
  <si>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</si>
  <si>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</si>
  <si>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</si>
  <si>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</si>
  <si>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</si>
  <si>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</si>
  <si>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</si>
  <si>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</si>
  <si>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</si>
  <si>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</si>
  <si>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</si>
  <si>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</si>
  <si>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</si>
  <si>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</si>
  <si>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</si>
  <si>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</si>
  <si>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</si>
  <si>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</si>
  <si>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</si>
  <si>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</si>
  <si>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</si>
  <si>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</si>
  <si>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</si>
  <si>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</si>
  <si>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</si>
  <si>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</si>
  <si>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</si>
  <si>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</si>
  <si>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</si>
  <si>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</si>
  <si>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</si>
  <si>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</si>
  <si>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</si>
  <si>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</si>
  <si>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</si>
  <si>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</si>
  <si>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</si>
  <si>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</si>
  <si>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</si>
  <si>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</si>
  <si>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</si>
  <si>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</si>
  <si>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</si>
  <si>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</si>
  <si>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</si>
  <si>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</si>
  <si>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</si>
  <si>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</si>
  <si>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</si>
  <si>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</si>
  <si>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</si>
  <si>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</si>
  <si>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</si>
  <si>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</si>
  <si>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</si>
  <si>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</si>
  <si>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</si>
  <si>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</si>
  <si>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</si>
  <si>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</si>
  <si>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</si>
  <si>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</si>
  <si>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</si>
  <si>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</si>
  <si>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</si>
  <si>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</si>
  <si>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</si>
  <si>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</si>
  <si>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</si>
  <si>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</si>
  <si>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</si>
  <si>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</si>
  <si>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</si>
  <si>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</si>
  <si>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</si>
  <si>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</si>
  <si>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</si>
  <si>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</si>
  <si>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</si>
  <si>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</si>
  <si>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</si>
  <si>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</si>
  <si>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</si>
  <si>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</si>
  <si>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</si>
  <si>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</si>
  <si>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</si>
  <si>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</si>
  <si>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</si>
  <si>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</si>
  <si>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</si>
  <si>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</si>
  <si>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</si>
  <si>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</si>
  <si>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</si>
  <si>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</si>
  <si>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</si>
  <si>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</si>
  <si>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Carlos Flores Vásquez</t>
  </si>
  <si>
    <t>http://www.mexicali.gob.mx/transparencia/normatividad/reglamentos/pdf/administracionPublica.pdf</t>
  </si>
  <si>
    <t>Reglamento de la Administración Pública del Municipio de Mexicali, Baja California.</t>
  </si>
  <si>
    <t>Fortalecimiento interno</t>
  </si>
  <si>
    <t>Prestación de servicios</t>
  </si>
  <si>
    <t>A través de queja presentada ante la Dependencia o la Sindicatura Municipal.</t>
  </si>
  <si>
    <t xml:space="preserve">Comisión de Servicios Públicos </t>
  </si>
  <si>
    <t>COPLADEMM</t>
  </si>
  <si>
    <t>Durante sesiones de la comisión de servicios públicos</t>
  </si>
  <si>
    <t>Oficina del Titular y Coordinación Administrativa.</t>
  </si>
  <si>
    <t>Presentar queja ante la Dirección de Servicios Públicos o Sindicatura Municipal, a través de los diversos conductos establecidos.</t>
  </si>
  <si>
    <t>Coordinar y dirigir la ejecución de los programas y proyectos correspondientes a la Dirección de Servicios Públicos Municipales, así como coadyuvar en el logro de los objetivos establecidos en el Plan Municipal de Desarrollo.</t>
  </si>
  <si>
    <t>Asistir a reuniones con las diferentes áreas que dirigen el cumplimiento de los objetivos establecidos por esta administración.</t>
  </si>
  <si>
    <t>Coordinar y supervisar que la información generada por las diferentes áreas sea veraz y oportuna para facilitar la toma de decisiones.</t>
  </si>
  <si>
    <t>Instrumentar un programa que establezca controles administrativos suficientes para optimizar el uso de los recursos de la institución, contribuyendo a la mejora de las finanzas públicas.</t>
  </si>
  <si>
    <t>Integrar y revisar los avances de gestión 2018 de la Dirección de Servicios Públicos, tomando medidas preventivas y correctivas para ser entregados en los tiempos establecidos en los lineamientos programáticos-presupuestales 2018.</t>
  </si>
  <si>
    <t>Elaborar el anteproyecto de presupuesto de egresos 2019 de la Dirección de Servicios Públicos en conjunto con cada departamento.</t>
  </si>
  <si>
    <t>Apoyar a las diferentes áreas que integran la Dirección de Servicios Públicos Municipales en la gestión de trámites y/o solicitudes de servicio.</t>
  </si>
  <si>
    <t>Mantener la cobertura de los servicios públicos básicos de forma eficiente para contribuir a mejorar la calidad de vida de los habitantes del municipio.</t>
  </si>
  <si>
    <t>Mantener la cobertura de la recolección de residuos sólidos domésticos 2 veces por semana en las 540 colonias incorporadas al municipio de Mexicali para contribuir al bienestar ciudadano.</t>
  </si>
  <si>
    <t>Contribuir a mejorar la imagen urbana de la ciudad a través de los operativos de limpieza mejorando así el bienestar ciudadano.</t>
  </si>
  <si>
    <t>Contribuir a mejorar la imagen urbana de la ciudad a través de limpieza de lotes baldíos, casas abandonadas o quemadas, así como aplicar las sanciones por incumplimiento de las disposiciones establecidas.</t>
  </si>
  <si>
    <t>Operar provisionalmente los residuos sólidos domésticos con el equipo pesado necesario transportándolos con seguridad al relleno sanitario.</t>
  </si>
  <si>
    <t>Transportar con seguridad los residuos voluminosos (escombro, muebles viejos) con el equipo pesado necesario transportándolos a los rellenos sanitarios para su confinamiento</t>
  </si>
  <si>
    <t>Confinar los residuos sólidos domésticos y voluminosos con el equipo pesado necesario en los rellenos sanitarios.</t>
  </si>
  <si>
    <t>Conservar las áreas verdes de inmuebles propiedad del ayuntamiento, así como los de los monumentos públicos, al reforestar y darles mantenimiento mejorando la imagen urbana.</t>
  </si>
  <si>
    <t>Seguimiento al gasto de servicios personales.</t>
  </si>
  <si>
    <t>Incrementar en un 7.5% la cobertura de mantenimientos y reparaciones de la red de alumbrado público y semáforos, a través de la actualización de una base de datos que nos permita agilizar el tránsito y disminuir el tiempo de traslado.</t>
  </si>
  <si>
    <t>Brindar los servicios de alumbrado realizando mantenimientos preventivos-correctivos para proporcionar las condiciones óptimas de iluminación peatonal y vehicular en el municipio de Mexicali.</t>
  </si>
  <si>
    <t>Brindar los servicios de semaforización realizando mantenimientos preventivos-correctivos para proporcionar las condiciones óptimas de circulación peatonal y vehicular en el municipio de Mexicali.</t>
  </si>
  <si>
    <t>Implementar el programa "Ya Esta" para atender las solicitudes ciudadanas a través de la conformación de cuadrillas de trabajo que respondan en un tiempo máximo de 48 horas y con esto contribuir a mejorar la calidad de vida de los habitantes.</t>
  </si>
  <si>
    <t>Atender las solicitudes recibidas enfocadas a mejorar la imagen urbana.</t>
  </si>
  <si>
    <t>Atender las solicitudes recibidas enfocadas al mantenimiento del alumbrado publico.</t>
  </si>
  <si>
    <t>Implementar una línea telefónica especial para informar a la ciudadanía que su solicitud fue atendida.</t>
  </si>
  <si>
    <t>Programa Operativo Anual, Gestión y conducción de las políticas institucionales, Oficina del Titular.</t>
  </si>
  <si>
    <t>Programa Operativo Anual, Administración, Coordinación Administrativa.</t>
  </si>
  <si>
    <t>Programa Operativo Anual, Prestación de servicios básicos, Subdirección.</t>
  </si>
  <si>
    <t>Programa Operativo Anual, Prestación de servicios básicos, Ya Esta.</t>
  </si>
  <si>
    <t>Coordinación Administrativa y Oficina del Titular</t>
  </si>
  <si>
    <t>Oficina del Titular, Coordinación Administrativa, Limpia, Aseo Público, Unidad de Transferencia y Confinamiento, Areas Verdes y Jardines y Alumbrado Público.</t>
  </si>
  <si>
    <t>4  informes de actividades</t>
  </si>
  <si>
    <t>4 reuniones</t>
  </si>
  <si>
    <t>12 reportes</t>
  </si>
  <si>
    <t>90 eficiencia programatica presupuestal</t>
  </si>
  <si>
    <t>4 avance de gestión</t>
  </si>
  <si>
    <t>1 anteproyecto</t>
  </si>
  <si>
    <t>12 reportes de solicitudes</t>
  </si>
  <si>
    <t>80  porcentaje de cobertura</t>
  </si>
  <si>
    <t>540 colonia atendida</t>
  </si>
  <si>
    <t>50 operativo</t>
  </si>
  <si>
    <t>1,200 predio</t>
  </si>
  <si>
    <t>208,668 tonelada</t>
  </si>
  <si>
    <t>244,332 tonelada</t>
  </si>
  <si>
    <t>8,000 áreas verdes atendidas</t>
  </si>
  <si>
    <t>4 reporte</t>
  </si>
  <si>
    <t>21,500 luminarias y semáforos atendidos</t>
  </si>
  <si>
    <t>19,000 luminaria</t>
  </si>
  <si>
    <t>2,760 mantenimiento</t>
  </si>
  <si>
    <t>4 seguimiento al gasto de servicios personales</t>
  </si>
  <si>
    <t>100 porcentaje</t>
  </si>
  <si>
    <t>1,000 solicitud atendida</t>
  </si>
  <si>
    <t>8,000 solicitud atendida</t>
  </si>
  <si>
    <t>1 línea teléfonica</t>
  </si>
  <si>
    <t>na</t>
  </si>
  <si>
    <t>a mayor porcentaje del indicador mayor sera el grado de conservacion de los sistemas de alumbrado publico y semaforización</t>
  </si>
  <si>
    <t>a mayor porcentaje del indicador mayor sera el grado de atención de solicitudes ciudadanas atendidas en un plazo no mayor a 48 horas</t>
  </si>
  <si>
    <t>a mayor porcentaje del indicador mayor sera la satisfaccion de la ciudadania con respecto a los servicios de recoleccion de basura domestica que presta la administracion municipal</t>
  </si>
  <si>
    <t>ssl=nessl/tecs</t>
  </si>
  <si>
    <t>pmas=(sasm*100/21500)-1</t>
  </si>
  <si>
    <t>psca=(sa/sr)*100</t>
  </si>
  <si>
    <t>Información correspondiente al Programa Operativo Anual para el Ejercicio 2018 implementado por la Dependencia para la prestación de los servicios públicos competentes. Columnas en blanco, no se genera información.</t>
  </si>
  <si>
    <t>3er. Trimestre</t>
  </si>
  <si>
    <t>27,300 m³</t>
  </si>
  <si>
    <t>http://www.mexicali.gob.mx/transparencia/nuevaley/serviciospublicos/2018/3ertrimestre/Presentacion3ertrim2018coplademmserviciospublicos.pdf</t>
  </si>
  <si>
    <t>Oficina del Titular, Coordinación Administrativa, Limpia, Aseo Público, Areas Verdes y Jardines y Alumbrado Público.</t>
  </si>
  <si>
    <t>Trimestral</t>
  </si>
  <si>
    <t>Porcentaje</t>
  </si>
  <si>
    <t>Plan Municipal de Desarrollo PMD 2017-2019</t>
  </si>
  <si>
    <t>http://www.mexicali.gob.mx/transparencia/nuevaley/serviciospublicos/2018/3ertrimestre/poa3ertrimestre2018serviciospublicos.pdf</t>
  </si>
  <si>
    <t>Satisfaccion del servicio de limpia</t>
  </si>
  <si>
    <t>Porcentaje de mantenimiento de alumbrado y semaforización</t>
  </si>
  <si>
    <t>Porcentaje de solicitudes ciudadanas atendidas en un plazo no mayor a 48 horas</t>
  </si>
  <si>
    <t>http://www.mexicali.gob.mx/transparencia/nuevaley/serviciospublicos/2018/3ertrimestre/3ertrimestre2018serviciospublicosprogramayaesta.pdf</t>
  </si>
  <si>
    <t>http://www.mexicali.gob.mx/transparencia/nuevaley/serviciospublicos/2018/3ertrimestre/3ertrimestre2018serviciospublicosprogramaprestaciondeserviciosbasicos.pdf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</si>
</sst>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/>
    <xf numFmtId="0" fontId="3" fillId="0" borderId="0" xfId="1"/>
    <xf numFmtId="0" fontId="0" fillId="0" borderId="0" xfId="0" applyFill="1" applyBorder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uevaley/serviciospublicos/2018/3ertrimestre/3ertrimestre2018serviciospublicosprogramaprestaciondeserviciosbasicos.pdf" TargetMode="External"/><Relationship Id="rId3" Type="http://schemas.openxmlformats.org/officeDocument/2006/relationships/hyperlink" Target="http://www.mexicali.gob.mx/transparencia/normatividad/reglamentos/pdf/administracionPublica.pdf" TargetMode="External"/><Relationship Id="rId7" Type="http://schemas.openxmlformats.org/officeDocument/2006/relationships/hyperlink" Target="http://www.mexicali.gob.mx/transparencia/nuevaley/serviciospublicos/2018/3ertrimestre/3ertrimestre2018serviciospublicosprogramaprestaciondeserviciosbasicos.pdf" TargetMode="External"/><Relationship Id="rId2" Type="http://schemas.openxmlformats.org/officeDocument/2006/relationships/hyperlink" Target="http://www.mexicali.gob.mx/transparencia/normatividad/reglamentos/pdf/administracionPublica.pdf" TargetMode="External"/><Relationship Id="rId1" Type="http://schemas.openxmlformats.org/officeDocument/2006/relationships/hyperlink" Target="http://www.mexicali.gob.mx/transparencia/normatividad/reglamentos/pdf/administracionPublica.pdf" TargetMode="External"/><Relationship Id="rId6" Type="http://schemas.openxmlformats.org/officeDocument/2006/relationships/hyperlink" Target="http://www.mexicali.gob.mx/transparencia/nuevaley/serviciospublicos/2018/3ertrimestre/3ertrimestre2018serviciospublicosprogramaprestaciondeserviciosbasicos.pdf" TargetMode="External"/><Relationship Id="rId5" Type="http://schemas.openxmlformats.org/officeDocument/2006/relationships/hyperlink" Target="http://www.mexicali.gob.mx/transparencia/nuevaley/serviciospublicos/2018/3ertrimestre/3ertrimestre2018serviciospublicosprogramayaesta.pdf" TargetMode="External"/><Relationship Id="rId4" Type="http://schemas.openxmlformats.org/officeDocument/2006/relationships/hyperlink" Target="http://www.mexicali.gob.mx/transparencia/normatividad/reglamentos/pdf/administracionPublica.pdf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exicali.gob.mx/transparencia/nuevaley/serviciospublicos/2018/3ertrimestre/poa3ertrimestre2018serviciospublicos.pdf" TargetMode="External"/><Relationship Id="rId1" Type="http://schemas.openxmlformats.org/officeDocument/2006/relationships/hyperlink" Target="http://www.mexicali.gob.mx/transparencia/nuevaley/serviciospublicos/2018/3ertrimestre/Presentacion3ertrim2018coplademmservicios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8.42578125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x14ac:dyDescent="0.25">
      <c r="A8" s="9">
        <v>2018</v>
      </c>
      <c r="B8" s="12">
        <v>43282</v>
      </c>
      <c r="C8" s="12">
        <v>43373</v>
      </c>
      <c r="D8" s="9" t="s">
        <v>115</v>
      </c>
      <c r="E8" s="9" t="s">
        <v>194</v>
      </c>
      <c r="F8" s="9" t="s">
        <v>119</v>
      </c>
      <c r="G8" s="9" t="s">
        <v>160</v>
      </c>
      <c r="H8" s="9" t="s">
        <v>169</v>
      </c>
      <c r="I8" s="9" t="s">
        <v>162</v>
      </c>
      <c r="J8" s="13" t="s">
        <v>161</v>
      </c>
      <c r="K8" s="9" t="s">
        <v>119</v>
      </c>
      <c r="L8" s="12">
        <v>43101</v>
      </c>
      <c r="M8" s="12">
        <v>43465</v>
      </c>
      <c r="N8" s="9" t="s">
        <v>163</v>
      </c>
      <c r="O8" s="9">
        <v>1</v>
      </c>
      <c r="P8" s="9">
        <v>0</v>
      </c>
      <c r="Q8" s="9" t="s">
        <v>223</v>
      </c>
      <c r="R8" s="9">
        <f>3218086.4+321418.82+157955</f>
        <v>3697460.2199999997</v>
      </c>
      <c r="S8" s="9">
        <f>7034785.71+321418.82+87955</f>
        <v>7444159.5300000003</v>
      </c>
      <c r="T8" s="9">
        <f>3854043.79+112536.63+13600</f>
        <v>3980180.42</v>
      </c>
      <c r="U8" s="9">
        <v>0</v>
      </c>
      <c r="V8" s="9">
        <v>3854043.79</v>
      </c>
      <c r="X8" s="10" t="s">
        <v>243</v>
      </c>
      <c r="Y8" s="9" t="s">
        <v>223</v>
      </c>
      <c r="Z8" s="9" t="s">
        <v>223</v>
      </c>
      <c r="AA8" s="9">
        <v>0</v>
      </c>
      <c r="AB8" s="9">
        <v>0</v>
      </c>
      <c r="AC8" s="9" t="s">
        <v>223</v>
      </c>
      <c r="AD8" s="9" t="s">
        <v>223</v>
      </c>
      <c r="AE8" s="9" t="s">
        <v>223</v>
      </c>
      <c r="AF8" s="9" t="s">
        <v>231</v>
      </c>
      <c r="AG8" s="9" t="s">
        <v>166</v>
      </c>
      <c r="AH8" s="9" t="s">
        <v>167</v>
      </c>
      <c r="AI8" s="13"/>
      <c r="AJ8" s="9" t="s">
        <v>223</v>
      </c>
      <c r="AK8" s="9" t="s">
        <v>223</v>
      </c>
      <c r="AL8" s="9" t="s">
        <v>223</v>
      </c>
      <c r="AM8" s="9" t="s">
        <v>120</v>
      </c>
      <c r="AN8" s="9" t="s">
        <v>223</v>
      </c>
      <c r="AO8" s="9" t="s">
        <v>120</v>
      </c>
      <c r="AQ8" s="9">
        <v>1</v>
      </c>
      <c r="AS8" s="9" t="s">
        <v>169</v>
      </c>
      <c r="AT8" s="12">
        <v>43404</v>
      </c>
      <c r="AU8" s="12">
        <v>43373</v>
      </c>
      <c r="AV8" s="9" t="s">
        <v>230</v>
      </c>
    </row>
    <row r="9" spans="1:48" s="9" customFormat="1" x14ac:dyDescent="0.25">
      <c r="A9" s="9">
        <v>2018</v>
      </c>
      <c r="B9" s="12">
        <v>43282</v>
      </c>
      <c r="C9" s="12">
        <v>43373</v>
      </c>
      <c r="D9" s="9" t="s">
        <v>115</v>
      </c>
      <c r="E9" s="9" t="s">
        <v>195</v>
      </c>
      <c r="F9" s="9" t="s">
        <v>119</v>
      </c>
      <c r="G9" s="9" t="s">
        <v>160</v>
      </c>
      <c r="H9" s="9" t="s">
        <v>198</v>
      </c>
      <c r="I9" s="9" t="s">
        <v>162</v>
      </c>
      <c r="J9" s="13" t="s">
        <v>161</v>
      </c>
      <c r="K9" s="9" t="s">
        <v>119</v>
      </c>
      <c r="L9" s="12">
        <v>43101</v>
      </c>
      <c r="M9" s="12">
        <v>43465</v>
      </c>
      <c r="N9" s="9" t="s">
        <v>163</v>
      </c>
      <c r="O9" s="9">
        <v>2</v>
      </c>
      <c r="P9" s="9">
        <v>0</v>
      </c>
      <c r="Q9" s="9" t="s">
        <v>223</v>
      </c>
      <c r="R9" s="9">
        <f>15001852.62+201356.49+53290+61400</f>
        <v>15317899.109999999</v>
      </c>
      <c r="S9" s="9">
        <f>4478138.88+231207.49+80290+643400</f>
        <v>5433036.3700000001</v>
      </c>
      <c r="T9" s="9">
        <f>2859329.78+71061.25+13224+222514.23</f>
        <v>3166129.26</v>
      </c>
      <c r="U9" s="9">
        <v>0</v>
      </c>
      <c r="V9" s="9">
        <v>2859329.78</v>
      </c>
      <c r="X9" s="10" t="s">
        <v>243</v>
      </c>
      <c r="Y9" s="9" t="s">
        <v>223</v>
      </c>
      <c r="Z9" s="9" t="s">
        <v>223</v>
      </c>
      <c r="AA9" s="9">
        <v>0</v>
      </c>
      <c r="AB9" s="9">
        <v>0</v>
      </c>
      <c r="AC9" s="11" t="s">
        <v>223</v>
      </c>
      <c r="AD9" s="11" t="s">
        <v>223</v>
      </c>
      <c r="AE9" s="11" t="s">
        <v>223</v>
      </c>
      <c r="AF9" s="9" t="s">
        <v>231</v>
      </c>
      <c r="AG9" s="9" t="s">
        <v>166</v>
      </c>
      <c r="AH9" s="9" t="s">
        <v>167</v>
      </c>
      <c r="AI9" s="13"/>
      <c r="AJ9" s="9" t="s">
        <v>223</v>
      </c>
      <c r="AK9" s="9" t="s">
        <v>223</v>
      </c>
      <c r="AL9" s="11" t="s">
        <v>223</v>
      </c>
      <c r="AM9" s="9" t="s">
        <v>120</v>
      </c>
      <c r="AN9" s="9" t="s">
        <v>223</v>
      </c>
      <c r="AO9" s="9" t="s">
        <v>120</v>
      </c>
      <c r="AQ9" s="9">
        <v>1</v>
      </c>
      <c r="AS9" s="9" t="s">
        <v>198</v>
      </c>
      <c r="AT9" s="12">
        <v>43404</v>
      </c>
      <c r="AU9" s="12">
        <v>43373</v>
      </c>
      <c r="AV9" s="9" t="s">
        <v>230</v>
      </c>
    </row>
    <row r="10" spans="1:48" s="9" customFormat="1" x14ac:dyDescent="0.25">
      <c r="A10" s="9">
        <v>2018</v>
      </c>
      <c r="B10" s="12">
        <v>43282</v>
      </c>
      <c r="C10" s="12">
        <v>43373</v>
      </c>
      <c r="D10" s="9" t="s">
        <v>115</v>
      </c>
      <c r="E10" s="9" t="s">
        <v>196</v>
      </c>
      <c r="F10" s="9" t="s">
        <v>119</v>
      </c>
      <c r="G10" s="9" t="s">
        <v>160</v>
      </c>
      <c r="H10" s="9" t="s">
        <v>199</v>
      </c>
      <c r="I10" s="9" t="s">
        <v>162</v>
      </c>
      <c r="J10" s="13" t="s">
        <v>161</v>
      </c>
      <c r="K10" s="9" t="s">
        <v>119</v>
      </c>
      <c r="L10" s="12">
        <v>43101</v>
      </c>
      <c r="M10" s="12">
        <v>43465</v>
      </c>
      <c r="N10" s="9" t="s">
        <v>164</v>
      </c>
      <c r="O10" s="9">
        <v>3</v>
      </c>
      <c r="P10" s="9">
        <v>677911</v>
      </c>
      <c r="Q10" s="9" t="s">
        <v>224</v>
      </c>
      <c r="R10" s="9">
        <f>413582588.34+103194271.51+244411150.88+4603920</f>
        <v>765791930.73000002</v>
      </c>
      <c r="S10" s="9">
        <f>426372406.91+96990679.09+277589850.35+5308998.81</f>
        <v>806261935.15999997</v>
      </c>
      <c r="T10" s="9">
        <f>273331258.38+57981227.97+136873197.45+1950546.83</f>
        <v>470136230.63</v>
      </c>
      <c r="U10" s="9">
        <v>0</v>
      </c>
      <c r="V10" s="9">
        <v>273331258.38</v>
      </c>
      <c r="X10" s="10" t="s">
        <v>243</v>
      </c>
      <c r="Y10" s="9" t="s">
        <v>223</v>
      </c>
      <c r="Z10" s="9" t="s">
        <v>223</v>
      </c>
      <c r="AA10" s="9">
        <v>0</v>
      </c>
      <c r="AB10" s="9">
        <v>0</v>
      </c>
      <c r="AC10" s="9" t="s">
        <v>170</v>
      </c>
      <c r="AD10" s="9" t="s">
        <v>165</v>
      </c>
      <c r="AE10" s="9" t="s">
        <v>223</v>
      </c>
      <c r="AF10" s="9" t="s">
        <v>231</v>
      </c>
      <c r="AG10" s="9" t="s">
        <v>166</v>
      </c>
      <c r="AH10" s="9" t="s">
        <v>167</v>
      </c>
      <c r="AI10" s="13"/>
      <c r="AJ10" s="9" t="s">
        <v>223</v>
      </c>
      <c r="AK10" s="9">
        <v>1</v>
      </c>
      <c r="AL10" s="9" t="s">
        <v>168</v>
      </c>
      <c r="AM10" s="9" t="s">
        <v>120</v>
      </c>
      <c r="AN10" s="9" t="s">
        <v>223</v>
      </c>
      <c r="AO10" s="9" t="s">
        <v>120</v>
      </c>
      <c r="AQ10" s="9">
        <v>1</v>
      </c>
      <c r="AS10" s="9" t="s">
        <v>199</v>
      </c>
      <c r="AT10" s="12">
        <v>43404</v>
      </c>
      <c r="AU10" s="12">
        <v>43373</v>
      </c>
      <c r="AV10" s="9" t="s">
        <v>230</v>
      </c>
    </row>
    <row r="11" spans="1:48" s="9" customFormat="1" x14ac:dyDescent="0.25">
      <c r="A11" s="9">
        <v>2018</v>
      </c>
      <c r="B11" s="12">
        <v>43282</v>
      </c>
      <c r="C11" s="12">
        <v>43373</v>
      </c>
      <c r="D11" s="9" t="s">
        <v>115</v>
      </c>
      <c r="E11" s="9" t="s">
        <v>197</v>
      </c>
      <c r="F11" s="9" t="s">
        <v>119</v>
      </c>
      <c r="G11" s="9" t="s">
        <v>160</v>
      </c>
      <c r="H11" s="9" t="s">
        <v>234</v>
      </c>
      <c r="I11" s="9" t="s">
        <v>162</v>
      </c>
      <c r="J11" s="13" t="s">
        <v>161</v>
      </c>
      <c r="K11" s="9" t="s">
        <v>119</v>
      </c>
      <c r="L11" s="12">
        <v>43101</v>
      </c>
      <c r="M11" s="12">
        <v>43465</v>
      </c>
      <c r="N11" s="9" t="s">
        <v>164</v>
      </c>
      <c r="O11" s="9">
        <v>4</v>
      </c>
      <c r="P11" s="9">
        <v>290533</v>
      </c>
      <c r="Q11" s="9" t="s">
        <v>225</v>
      </c>
      <c r="R11" s="9">
        <v>8710317</v>
      </c>
      <c r="S11" s="9">
        <v>8710317</v>
      </c>
      <c r="T11" s="9">
        <v>0</v>
      </c>
      <c r="U11" s="9">
        <v>0</v>
      </c>
      <c r="V11" s="9">
        <v>0</v>
      </c>
      <c r="X11" s="13" t="s">
        <v>242</v>
      </c>
      <c r="Y11" s="9" t="s">
        <v>223</v>
      </c>
      <c r="Z11" s="9" t="s">
        <v>223</v>
      </c>
      <c r="AA11" s="9">
        <v>0</v>
      </c>
      <c r="AB11" s="9">
        <v>0</v>
      </c>
      <c r="AC11" s="9" t="s">
        <v>170</v>
      </c>
      <c r="AD11" s="9" t="s">
        <v>165</v>
      </c>
      <c r="AE11" s="9" t="s">
        <v>223</v>
      </c>
      <c r="AF11" s="9" t="s">
        <v>231</v>
      </c>
      <c r="AG11" s="9" t="s">
        <v>166</v>
      </c>
      <c r="AH11" s="9" t="s">
        <v>167</v>
      </c>
      <c r="AI11" s="13"/>
      <c r="AJ11" s="9" t="s">
        <v>223</v>
      </c>
      <c r="AK11" s="11">
        <v>2</v>
      </c>
      <c r="AL11" s="9" t="s">
        <v>168</v>
      </c>
      <c r="AM11" s="9" t="s">
        <v>120</v>
      </c>
      <c r="AN11" s="9" t="s">
        <v>223</v>
      </c>
      <c r="AO11" s="9" t="s">
        <v>120</v>
      </c>
      <c r="AQ11" s="11">
        <v>1</v>
      </c>
      <c r="AR11" s="11"/>
      <c r="AS11" s="9" t="s">
        <v>234</v>
      </c>
      <c r="AT11" s="12">
        <v>43404</v>
      </c>
      <c r="AU11" s="12">
        <v>43373</v>
      </c>
      <c r="AV11" s="9" t="s">
        <v>230</v>
      </c>
    </row>
    <row r="12" spans="1:48" s="9" customFormat="1" x14ac:dyDescent="0.25"/>
    <row r="13" spans="1:48" s="9" customFormat="1" x14ac:dyDescent="0.25"/>
    <row r="14" spans="1:48" s="9" customFormat="1" x14ac:dyDescent="0.25"/>
    <row r="15" spans="1:48" s="9" customFormat="1" x14ac:dyDescent="0.25"/>
    <row r="16" spans="1:48" s="9" customFormat="1" x14ac:dyDescent="0.25"/>
    <row r="17" s="9" customFormat="1" x14ac:dyDescent="0.25"/>
    <row r="18" s="9" customFormat="1" x14ac:dyDescent="0.25"/>
    <row r="19" s="9" customFormat="1" x14ac:dyDescent="0.25"/>
    <row r="20" s="9" customFormat="1" x14ac:dyDescent="0.25"/>
    <row r="21" s="9" customFormat="1" x14ac:dyDescent="0.25"/>
    <row r="22" s="9" customFormat="1" x14ac:dyDescent="0.25"/>
    <row r="23" s="9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2" xr:uid="{00000000-0002-0000-0000-000000000000}">
      <formula1>Hidden_13</formula1>
    </dataValidation>
    <dataValidation type="list" allowBlank="1" showErrorMessage="1" sqref="F8:F162" xr:uid="{00000000-0002-0000-0000-000001000000}">
      <formula1>Hidden_25</formula1>
    </dataValidation>
    <dataValidation type="list" allowBlank="1" showErrorMessage="1" sqref="K8:K162" xr:uid="{00000000-0002-0000-0000-000002000000}">
      <formula1>Hidden_310</formula1>
    </dataValidation>
    <dataValidation type="list" allowBlank="1" showErrorMessage="1" sqref="AM8:AM162" xr:uid="{00000000-0002-0000-0000-000003000000}">
      <formula1>Hidden_438</formula1>
    </dataValidation>
    <dataValidation type="list" allowBlank="1" showErrorMessage="1" sqref="AO8:AO162" xr:uid="{00000000-0002-0000-0000-000004000000}">
      <formula1>Hidden_540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X11" r:id="rId5" xr:uid="{5D14C9A5-32ED-41C0-9BCF-4959539B2A03}"/>
    <hyperlink ref="X8" r:id="rId6" xr:uid="{0144B37F-801E-4EE4-A0C2-066454B933D4}"/>
    <hyperlink ref="X9" r:id="rId7" xr:uid="{05CB65DC-A455-49C7-92EC-825D23041048}"/>
    <hyperlink ref="X10" r:id="rId8" xr:uid="{44B4A644-8410-4B2E-A39E-5EAFFE67CDF9}"/>
  </hyperlinks>
  <pageMargins left="0.7" right="0.7" top="0.75" bottom="0.75" header="0.3" footer="0.3"/>
  <pageSetup orientation="portrait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238</v>
      </c>
      <c r="C4" s="4" t="s">
        <v>233</v>
      </c>
      <c r="D4" s="3">
        <v>43395</v>
      </c>
    </row>
  </sheetData>
  <hyperlinks>
    <hyperlink ref="C4" r:id="rId1" xr:uid="{00000000-0004-0000-0A00-000001000000}"/>
    <hyperlink ref="B4" r:id="rId2" xr:uid="{E1523646-CEB1-44D4-869B-27222F03D51E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topLeftCell="A3" workbookViewId="0">
      <selection activeCell="P17" sqref="P17"/>
    </sheetView>
  </sheetViews>
  <sheetFormatPr baseColWidth="10" defaultColWidth="9.140625" defaultRowHeight="15" x14ac:dyDescent="0.25"/>
  <cols>
    <col min="1" max="1" width="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7">
        <v>1</v>
      </c>
      <c r="B4" s="7" t="s">
        <v>171</v>
      </c>
      <c r="C4" s="7" t="s">
        <v>171</v>
      </c>
      <c r="D4" t="s">
        <v>131</v>
      </c>
      <c r="E4" t="s">
        <v>200</v>
      </c>
    </row>
    <row r="5" spans="1:5" x14ac:dyDescent="0.25">
      <c r="A5" s="5">
        <v>1</v>
      </c>
      <c r="B5" s="7" t="s">
        <v>171</v>
      </c>
      <c r="C5" s="8" t="s">
        <v>172</v>
      </c>
      <c r="D5" t="s">
        <v>131</v>
      </c>
      <c r="E5" t="s">
        <v>201</v>
      </c>
    </row>
    <row r="6" spans="1:5" x14ac:dyDescent="0.25">
      <c r="A6" s="7">
        <v>1</v>
      </c>
      <c r="B6" s="7" t="s">
        <v>171</v>
      </c>
      <c r="C6" s="7" t="s">
        <v>173</v>
      </c>
      <c r="D6" t="s">
        <v>131</v>
      </c>
      <c r="E6" t="s">
        <v>202</v>
      </c>
    </row>
    <row r="7" spans="1:5" x14ac:dyDescent="0.25">
      <c r="A7" s="8">
        <v>2</v>
      </c>
      <c r="B7" s="8" t="s">
        <v>174</v>
      </c>
      <c r="C7" s="8" t="s">
        <v>174</v>
      </c>
      <c r="D7" s="6" t="s">
        <v>131</v>
      </c>
      <c r="E7" t="s">
        <v>203</v>
      </c>
    </row>
    <row r="8" spans="1:5" x14ac:dyDescent="0.25">
      <c r="A8" s="8">
        <v>2</v>
      </c>
      <c r="B8" s="8" t="s">
        <v>174</v>
      </c>
      <c r="C8" s="8" t="s">
        <v>175</v>
      </c>
      <c r="D8" s="6" t="s">
        <v>131</v>
      </c>
      <c r="E8" t="s">
        <v>204</v>
      </c>
    </row>
    <row r="9" spans="1:5" x14ac:dyDescent="0.25">
      <c r="A9" s="7">
        <v>2</v>
      </c>
      <c r="B9" s="8" t="s">
        <v>174</v>
      </c>
      <c r="C9" s="8" t="s">
        <v>176</v>
      </c>
      <c r="D9" s="6" t="s">
        <v>131</v>
      </c>
      <c r="E9" t="s">
        <v>205</v>
      </c>
    </row>
    <row r="10" spans="1:5" x14ac:dyDescent="0.25">
      <c r="A10" s="7">
        <v>2</v>
      </c>
      <c r="B10" s="8" t="s">
        <v>174</v>
      </c>
      <c r="C10" s="8" t="s">
        <v>177</v>
      </c>
      <c r="D10" s="6" t="s">
        <v>131</v>
      </c>
      <c r="E10" t="s">
        <v>206</v>
      </c>
    </row>
    <row r="11" spans="1:5" x14ac:dyDescent="0.25">
      <c r="A11" s="7">
        <v>3</v>
      </c>
      <c r="B11" s="7" t="s">
        <v>178</v>
      </c>
      <c r="C11" s="7" t="s">
        <v>178</v>
      </c>
      <c r="D11" s="6" t="s">
        <v>131</v>
      </c>
      <c r="E11" t="s">
        <v>207</v>
      </c>
    </row>
    <row r="12" spans="1:5" x14ac:dyDescent="0.25">
      <c r="A12" s="7">
        <v>3</v>
      </c>
      <c r="B12" s="7" t="s">
        <v>178</v>
      </c>
      <c r="C12" s="8" t="s">
        <v>179</v>
      </c>
      <c r="D12" s="6" t="s">
        <v>131</v>
      </c>
      <c r="E12" t="s">
        <v>208</v>
      </c>
    </row>
    <row r="13" spans="1:5" x14ac:dyDescent="0.25">
      <c r="A13" s="7">
        <v>3</v>
      </c>
      <c r="B13" s="7" t="s">
        <v>178</v>
      </c>
      <c r="C13" s="8" t="s">
        <v>180</v>
      </c>
      <c r="D13" s="6" t="s">
        <v>131</v>
      </c>
      <c r="E13" t="s">
        <v>209</v>
      </c>
    </row>
    <row r="14" spans="1:5" x14ac:dyDescent="0.25">
      <c r="A14" s="7">
        <v>3</v>
      </c>
      <c r="B14" s="7" t="s">
        <v>178</v>
      </c>
      <c r="C14" s="8" t="s">
        <v>181</v>
      </c>
      <c r="D14" s="6" t="s">
        <v>131</v>
      </c>
      <c r="E14" t="s">
        <v>210</v>
      </c>
    </row>
    <row r="15" spans="1:5" x14ac:dyDescent="0.25">
      <c r="A15" s="7">
        <v>3</v>
      </c>
      <c r="B15" s="7" t="s">
        <v>178</v>
      </c>
      <c r="C15" s="8" t="s">
        <v>182</v>
      </c>
      <c r="D15" s="6" t="s">
        <v>131</v>
      </c>
      <c r="E15" t="s">
        <v>211</v>
      </c>
    </row>
    <row r="16" spans="1:5" x14ac:dyDescent="0.25">
      <c r="A16" s="7">
        <v>3</v>
      </c>
      <c r="B16" s="7" t="s">
        <v>178</v>
      </c>
      <c r="C16" s="8" t="s">
        <v>183</v>
      </c>
      <c r="D16" s="6" t="s">
        <v>131</v>
      </c>
      <c r="E16" t="s">
        <v>232</v>
      </c>
    </row>
    <row r="17" spans="1:5" x14ac:dyDescent="0.25">
      <c r="A17" s="7">
        <v>3</v>
      </c>
      <c r="B17" s="7" t="s">
        <v>178</v>
      </c>
      <c r="C17" s="8" t="s">
        <v>184</v>
      </c>
      <c r="D17" s="6" t="s">
        <v>131</v>
      </c>
      <c r="E17" t="s">
        <v>212</v>
      </c>
    </row>
    <row r="18" spans="1:5" x14ac:dyDescent="0.25">
      <c r="A18" s="7">
        <v>3</v>
      </c>
      <c r="B18" s="7" t="s">
        <v>178</v>
      </c>
      <c r="C18" s="8" t="s">
        <v>185</v>
      </c>
      <c r="D18" s="6" t="s">
        <v>131</v>
      </c>
      <c r="E18" t="s">
        <v>213</v>
      </c>
    </row>
    <row r="19" spans="1:5" x14ac:dyDescent="0.25">
      <c r="A19" s="7">
        <v>3</v>
      </c>
      <c r="B19" s="7" t="s">
        <v>178</v>
      </c>
      <c r="C19" s="8" t="s">
        <v>186</v>
      </c>
      <c r="D19" s="6" t="s">
        <v>131</v>
      </c>
      <c r="E19" t="s">
        <v>214</v>
      </c>
    </row>
    <row r="20" spans="1:5" x14ac:dyDescent="0.25">
      <c r="A20" s="7">
        <v>3</v>
      </c>
      <c r="B20" s="7" t="s">
        <v>178</v>
      </c>
      <c r="C20" s="8" t="s">
        <v>186</v>
      </c>
      <c r="D20" s="6" t="s">
        <v>131</v>
      </c>
      <c r="E20" t="s">
        <v>214</v>
      </c>
    </row>
    <row r="21" spans="1:5" x14ac:dyDescent="0.25">
      <c r="A21" s="7">
        <v>3</v>
      </c>
      <c r="B21" s="7" t="s">
        <v>178</v>
      </c>
      <c r="C21" s="8" t="s">
        <v>186</v>
      </c>
      <c r="D21" s="6" t="s">
        <v>131</v>
      </c>
      <c r="E21" t="s">
        <v>214</v>
      </c>
    </row>
    <row r="22" spans="1:5" x14ac:dyDescent="0.25">
      <c r="A22" s="7">
        <v>3</v>
      </c>
      <c r="B22" s="7" t="s">
        <v>178</v>
      </c>
      <c r="C22" s="8" t="s">
        <v>186</v>
      </c>
      <c r="D22" s="6" t="s">
        <v>131</v>
      </c>
      <c r="E22" t="s">
        <v>214</v>
      </c>
    </row>
    <row r="23" spans="1:5" x14ac:dyDescent="0.25">
      <c r="A23" s="7">
        <v>3</v>
      </c>
      <c r="B23" s="7" t="s">
        <v>187</v>
      </c>
      <c r="C23" s="7" t="s">
        <v>187</v>
      </c>
      <c r="D23" s="6" t="s">
        <v>131</v>
      </c>
      <c r="E23" t="s">
        <v>215</v>
      </c>
    </row>
    <row r="24" spans="1:5" x14ac:dyDescent="0.25">
      <c r="A24" s="7">
        <v>3</v>
      </c>
      <c r="B24" s="7" t="s">
        <v>187</v>
      </c>
      <c r="C24" s="8" t="s">
        <v>188</v>
      </c>
      <c r="D24" s="6" t="s">
        <v>131</v>
      </c>
      <c r="E24" t="s">
        <v>216</v>
      </c>
    </row>
    <row r="25" spans="1:5" x14ac:dyDescent="0.25">
      <c r="A25" s="7">
        <v>3</v>
      </c>
      <c r="B25" s="7" t="s">
        <v>187</v>
      </c>
      <c r="C25" s="8" t="s">
        <v>189</v>
      </c>
      <c r="D25" s="6" t="s">
        <v>131</v>
      </c>
      <c r="E25" t="s">
        <v>217</v>
      </c>
    </row>
    <row r="26" spans="1:5" x14ac:dyDescent="0.25">
      <c r="A26" s="7">
        <v>3</v>
      </c>
      <c r="B26" s="7" t="s">
        <v>187</v>
      </c>
      <c r="C26" s="8" t="s">
        <v>186</v>
      </c>
      <c r="D26" s="6" t="s">
        <v>131</v>
      </c>
      <c r="E26" t="s">
        <v>218</v>
      </c>
    </row>
    <row r="27" spans="1:5" x14ac:dyDescent="0.25">
      <c r="A27" s="7">
        <v>4</v>
      </c>
      <c r="B27" s="6" t="s">
        <v>190</v>
      </c>
      <c r="C27" s="5" t="s">
        <v>190</v>
      </c>
      <c r="D27" s="6" t="s">
        <v>131</v>
      </c>
      <c r="E27" t="s">
        <v>219</v>
      </c>
    </row>
    <row r="28" spans="1:5" x14ac:dyDescent="0.25">
      <c r="A28" s="7">
        <v>4</v>
      </c>
      <c r="B28" s="6" t="s">
        <v>190</v>
      </c>
      <c r="C28" s="8" t="s">
        <v>191</v>
      </c>
      <c r="D28" s="6" t="s">
        <v>131</v>
      </c>
      <c r="E28" t="s">
        <v>220</v>
      </c>
    </row>
    <row r="29" spans="1:5" x14ac:dyDescent="0.25">
      <c r="A29" s="7">
        <v>4</v>
      </c>
      <c r="B29" s="6" t="s">
        <v>190</v>
      </c>
      <c r="C29" s="8" t="s">
        <v>192</v>
      </c>
      <c r="D29" s="6" t="s">
        <v>131</v>
      </c>
      <c r="E29" t="s">
        <v>222</v>
      </c>
    </row>
    <row r="30" spans="1:5" x14ac:dyDescent="0.25">
      <c r="A30" s="7">
        <v>4</v>
      </c>
      <c r="B30" s="6" t="s">
        <v>190</v>
      </c>
      <c r="C30" s="8" t="s">
        <v>193</v>
      </c>
      <c r="D30" s="6" t="s">
        <v>131</v>
      </c>
      <c r="E30" t="s">
        <v>221</v>
      </c>
    </row>
  </sheetData>
  <dataValidations count="1">
    <dataValidation type="list" allowBlank="1" showErrorMessage="1" sqref="D4:D201" xr:uid="{00000000-0002-0000-0600-000000000000}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9" customFormat="1" x14ac:dyDescent="0.25">
      <c r="A4" s="9">
        <v>1</v>
      </c>
      <c r="B4" s="9" t="s">
        <v>239</v>
      </c>
      <c r="C4" s="9" t="s">
        <v>226</v>
      </c>
      <c r="D4" s="9" t="s">
        <v>227</v>
      </c>
      <c r="E4" s="9" t="s">
        <v>236</v>
      </c>
      <c r="F4" s="9" t="s">
        <v>151</v>
      </c>
      <c r="G4" s="9" t="s">
        <v>235</v>
      </c>
      <c r="H4" s="9">
        <v>67</v>
      </c>
      <c r="I4" s="9" t="s">
        <v>237</v>
      </c>
    </row>
    <row r="5" spans="1:9" s="9" customFormat="1" x14ac:dyDescent="0.25">
      <c r="A5" s="9">
        <v>1</v>
      </c>
      <c r="B5" s="9" t="s">
        <v>240</v>
      </c>
      <c r="C5" s="9" t="s">
        <v>224</v>
      </c>
      <c r="D5" s="9" t="s">
        <v>228</v>
      </c>
      <c r="E5" s="9" t="s">
        <v>236</v>
      </c>
      <c r="F5" s="9" t="s">
        <v>151</v>
      </c>
      <c r="G5" s="9" t="s">
        <v>235</v>
      </c>
      <c r="H5" s="9">
        <v>78.5</v>
      </c>
      <c r="I5" s="9" t="s">
        <v>237</v>
      </c>
    </row>
    <row r="6" spans="1:9" s="9" customFormat="1" x14ac:dyDescent="0.25">
      <c r="A6" s="9">
        <v>2</v>
      </c>
      <c r="B6" s="9" t="s">
        <v>241</v>
      </c>
      <c r="C6" s="9" t="s">
        <v>225</v>
      </c>
      <c r="D6" s="9" t="s">
        <v>229</v>
      </c>
      <c r="E6" s="9" t="s">
        <v>236</v>
      </c>
      <c r="F6" s="9" t="s">
        <v>151</v>
      </c>
      <c r="G6" s="9" t="s">
        <v>235</v>
      </c>
      <c r="H6" s="9">
        <v>78.2</v>
      </c>
      <c r="I6" s="9" t="s">
        <v>237</v>
      </c>
    </row>
  </sheetData>
  <dataValidations count="1">
    <dataValidation type="list" allowBlank="1" showErrorMessage="1" sqref="F4:F165" xr:uid="{00000000-0002-0000-0800-000000000000}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Lugo Reyes</cp:lastModifiedBy>
  <dcterms:created xsi:type="dcterms:W3CDTF">2018-08-07T18:44:09Z</dcterms:created>
  <dcterms:modified xsi:type="dcterms:W3CDTF">2018-11-07T22:18:39Z</dcterms:modified>
</cp:coreProperties>
</file>